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02.141\shared\Group\経営企画課\13-2　業務委託事業（平成30年度～）\05   患者等食事提供業務\令和6年4月1日から令和9年3月31日まで\02　入札公告\公告用\"/>
    </mc:Choice>
  </mc:AlternateContent>
  <xr:revisionPtr revIDLastSave="0" documentId="13_ncr:1_{55D86F5D-FE36-4C41-975E-4B8007807D00}" xr6:coauthVersionLast="47" xr6:coauthVersionMax="47" xr10:uidLastSave="{00000000-0000-0000-0000-000000000000}"/>
  <bookViews>
    <workbookView xWindow="-120" yWindow="-120" windowWidth="29040" windowHeight="15840" xr2:uid="{FCC106B8-6638-4ECA-8EB0-63D5BCCC5891}"/>
  </bookViews>
  <sheets>
    <sheet name="別紙　内訳書" sheetId="2" r:id="rId1"/>
    <sheet name="入札書" sheetId="1" r:id="rId2"/>
  </sheets>
  <definedNames>
    <definedName name="_xlnm.Print_Area" localSheetId="1">入札書!$A$1:$I$32</definedName>
    <definedName name="_xlnm.Print_Area" localSheetId="0">'別紙　内訳書'!$A$1:$F$35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31" i="2"/>
  <c r="F20" i="2" l="1"/>
  <c r="F21" i="2"/>
  <c r="F22" i="2"/>
  <c r="F23" i="2"/>
  <c r="F24" i="2"/>
  <c r="F25" i="2"/>
  <c r="F26" i="2"/>
  <c r="F27" i="2"/>
  <c r="F28" i="2"/>
  <c r="F29" i="2"/>
  <c r="F30" i="2"/>
  <c r="F32" i="2"/>
  <c r="F33" i="2"/>
  <c r="F6" i="2"/>
  <c r="F7" i="2"/>
  <c r="F8" i="2"/>
  <c r="F9" i="2"/>
  <c r="F10" i="2"/>
  <c r="F11" i="2"/>
  <c r="F12" i="2"/>
  <c r="F13" i="2"/>
  <c r="F14" i="2"/>
  <c r="F5" i="2"/>
  <c r="F34" i="2" l="1"/>
  <c r="B24" i="1" s="1"/>
  <c r="F15" i="2"/>
  <c r="B22" i="1" s="1"/>
  <c r="B26" i="1" l="1"/>
</calcChain>
</file>

<file path=xl/sharedStrings.xml><?xml version="1.0" encoding="utf-8"?>
<sst xmlns="http://schemas.openxmlformats.org/spreadsheetml/2006/main" count="54" uniqueCount="42">
  <si>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</si>
  <si>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5">
      <t>ダイヒョウシャシメイ</t>
    </rPh>
    <phoneticPr fontId="2"/>
  </si>
  <si>
    <t>代理人氏名</t>
    <rPh sb="0" eb="3">
      <t>ダイリニン</t>
    </rPh>
    <rPh sb="3" eb="5">
      <t>シメイ</t>
    </rPh>
    <phoneticPr fontId="2"/>
  </si>
  <si>
    <t>　下記のとおり入札いたします。</t>
    <rPh sb="1" eb="3">
      <t>カキ</t>
    </rPh>
    <rPh sb="7" eb="9">
      <t>ニュウサツ</t>
    </rPh>
    <phoneticPr fontId="2"/>
  </si>
  <si>
    <t>　地方独立行政法人宮城県立こども病院</t>
    <rPh sb="1" eb="3">
      <t>チホウ</t>
    </rPh>
    <rPh sb="3" eb="5">
      <t>ドクリツ</t>
    </rPh>
    <rPh sb="5" eb="9">
      <t>ギョウセイホウジン</t>
    </rPh>
    <rPh sb="9" eb="13">
      <t>ミヤギケンリツ</t>
    </rPh>
    <rPh sb="16" eb="18">
      <t>ビョウイン</t>
    </rPh>
    <phoneticPr fontId="2"/>
  </si>
  <si>
    <t>　理事長　　今泉　益栄　　様</t>
    <rPh sb="1" eb="4">
      <t>リジチョウ</t>
    </rPh>
    <rPh sb="6" eb="8">
      <t>イマイズミ</t>
    </rPh>
    <rPh sb="9" eb="11">
      <t>エキエイ</t>
    </rPh>
    <rPh sb="13" eb="14">
      <t>サマ</t>
    </rPh>
    <phoneticPr fontId="2"/>
  </si>
  <si>
    <t>１　件　　名　　地方独立行政法人宮城県立こども病院 患者等食事提供業務</t>
    <rPh sb="2" eb="3">
      <t>ケン</t>
    </rPh>
    <rPh sb="5" eb="6">
      <t>ナ</t>
    </rPh>
    <rPh sb="8" eb="12">
      <t>チホウドクリツ</t>
    </rPh>
    <rPh sb="12" eb="16">
      <t>ギョウセイホウジン</t>
    </rPh>
    <rPh sb="16" eb="20">
      <t>ミヤギケンリツ</t>
    </rPh>
    <rPh sb="23" eb="25">
      <t>ビョウイン</t>
    </rPh>
    <rPh sb="26" eb="29">
      <t>カンジャトウ</t>
    </rPh>
    <rPh sb="29" eb="31">
      <t>ショクジ</t>
    </rPh>
    <rPh sb="31" eb="33">
      <t>テイキョウ</t>
    </rPh>
    <rPh sb="33" eb="35">
      <t>ギョウム</t>
    </rPh>
    <phoneticPr fontId="2"/>
  </si>
  <si>
    <t>２　納入場所　　宮城県立こども病院</t>
    <rPh sb="2" eb="6">
      <t>ノウニュウバショ</t>
    </rPh>
    <rPh sb="8" eb="12">
      <t>ミヤギケンリツ</t>
    </rPh>
    <rPh sb="15" eb="17">
      <t>ビョウイン</t>
    </rPh>
    <phoneticPr fontId="2"/>
  </si>
  <si>
    <t>３　入札金額（消費税及び地方消費税を除く）</t>
    <rPh sb="2" eb="4">
      <t>ニュウサツ</t>
    </rPh>
    <rPh sb="4" eb="6">
      <t>キンガク</t>
    </rPh>
    <rPh sb="7" eb="10">
      <t>ショウヒゼイ</t>
    </rPh>
    <rPh sb="10" eb="11">
      <t>オヨ</t>
    </rPh>
    <rPh sb="12" eb="17">
      <t>チホウショウヒゼイ</t>
    </rPh>
    <rPh sb="18" eb="19">
      <t>ノゾ</t>
    </rPh>
    <phoneticPr fontId="2"/>
  </si>
  <si>
    <t>（1）管理費（固定費）</t>
    <rPh sb="3" eb="6">
      <t>カンリヒ</t>
    </rPh>
    <rPh sb="7" eb="10">
      <t>コテイヒ</t>
    </rPh>
    <phoneticPr fontId="2"/>
  </si>
  <si>
    <t>（2）食材費等</t>
    <rPh sb="3" eb="6">
      <t>ショクザイヒ</t>
    </rPh>
    <rPh sb="6" eb="7">
      <t>トウ</t>
    </rPh>
    <phoneticPr fontId="2"/>
  </si>
  <si>
    <t>印</t>
    <rPh sb="0" eb="1">
      <t>イン</t>
    </rPh>
    <phoneticPr fontId="2"/>
  </si>
  <si>
    <t>入　札　書</t>
    <rPh sb="0" eb="1">
      <t>イ</t>
    </rPh>
    <rPh sb="2" eb="3">
      <t>サツ</t>
    </rPh>
    <rPh sb="4" eb="5">
      <t>ショ</t>
    </rPh>
    <phoneticPr fontId="2"/>
  </si>
  <si>
    <t>４　内　　訳　　別紙のとおり</t>
    <rPh sb="2" eb="3">
      <t>ダイ</t>
    </rPh>
    <rPh sb="5" eb="6">
      <t>ヤク</t>
    </rPh>
    <rPh sb="8" eb="10">
      <t>ベッシ</t>
    </rPh>
    <phoneticPr fontId="2"/>
  </si>
  <si>
    <t>住　　　所</t>
    <rPh sb="0" eb="1">
      <t>ジュウ</t>
    </rPh>
    <rPh sb="4" eb="5">
      <t>ショ</t>
    </rPh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</si>
  <si>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</si>
  <si>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１　管理費（消費税及び地方消費税を除く）</t>
    <rPh sb="2" eb="5">
      <t>カンリヒ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phoneticPr fontId="2"/>
  </si>
  <si>
    <t>区分</t>
    <rPh sb="0" eb="2">
      <t>クブン</t>
    </rPh>
    <phoneticPr fontId="2"/>
  </si>
  <si>
    <t>月額</t>
    <rPh sb="0" eb="2">
      <t>ゲツガク</t>
    </rPh>
    <phoneticPr fontId="2"/>
  </si>
  <si>
    <t>月額×36か月</t>
    <rPh sb="0" eb="2">
      <t>ゲツガク</t>
    </rPh>
    <rPh sb="6" eb="7">
      <t>ゲツ</t>
    </rPh>
    <phoneticPr fontId="2"/>
  </si>
  <si>
    <t>金額
（A×B×36か月）</t>
    <rPh sb="0" eb="2">
      <t>キンガク</t>
    </rPh>
    <rPh sb="11" eb="12">
      <t>ゲツ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</si>
  <si>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</si>
  <si>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</si>
  <si>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</si>
  <si>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　一般食
（ミルク含む）</t>
    <rPh sb="1" eb="4">
      <t>イッパンショク</t>
    </rPh>
    <rPh sb="9" eb="10">
      <t>フク</t>
    </rPh>
    <phoneticPr fontId="2"/>
  </si>
  <si>
    <t>　拓桃館
（保護者食含む）</t>
    <rPh sb="1" eb="4">
      <t>タクトウカン</t>
    </rPh>
    <rPh sb="6" eb="9">
      <t>ホゴシャ</t>
    </rPh>
    <rPh sb="9" eb="10">
      <t>ショク</t>
    </rPh>
    <rPh sb="10" eb="11">
      <t>フク</t>
    </rPh>
    <phoneticPr fontId="2"/>
  </si>
  <si>
    <t>　産科食</t>
    <rPh sb="1" eb="3">
      <t>サンカ</t>
    </rPh>
    <rPh sb="3" eb="4">
      <t>ショク</t>
    </rPh>
    <phoneticPr fontId="2"/>
  </si>
  <si>
    <t>　検食・職員食</t>
    <rPh sb="1" eb="3">
      <t>ケンショク</t>
    </rPh>
    <rPh sb="4" eb="7">
      <t>ショクインショク</t>
    </rPh>
    <phoneticPr fontId="2"/>
  </si>
  <si>
    <t>　予備乳の食材費</t>
    <rPh sb="1" eb="4">
      <t>ヨビニュウ</t>
    </rPh>
    <rPh sb="5" eb="8">
      <t>ショクザイヒ</t>
    </rPh>
    <phoneticPr fontId="2"/>
  </si>
  <si>
    <t>　予備乳、調乳水、空瓶、乳首の洗浄業務</t>
    <rPh sb="1" eb="4">
      <t>ヨビニュウ</t>
    </rPh>
    <rPh sb="5" eb="8">
      <t>チョウニュウスイ</t>
    </rPh>
    <rPh sb="9" eb="11">
      <t>カラビン</t>
    </rPh>
    <rPh sb="12" eb="14">
      <t>ニュウシュ</t>
    </rPh>
    <rPh sb="15" eb="19">
      <t>センジョウギョウム</t>
    </rPh>
    <phoneticPr fontId="2"/>
  </si>
  <si>
    <t>単価
（B）</t>
    <rPh sb="0" eb="2">
      <t>タンカ</t>
    </rPh>
    <phoneticPr fontId="2"/>
  </si>
  <si>
    <r>
      <t>想定食数等</t>
    </r>
    <r>
      <rPr>
        <vertAlign val="superscript"/>
        <sz val="10.5"/>
        <color theme="1"/>
        <rFont val="游明朝"/>
        <family val="1"/>
        <charset val="128"/>
      </rPr>
      <t>※</t>
    </r>
    <r>
      <rPr>
        <sz val="10.5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（1か月あたり）</t>
    </r>
    <r>
      <rPr>
        <sz val="10.5"/>
        <color theme="1"/>
        <rFont val="游明朝"/>
        <family val="1"/>
        <charset val="128"/>
      </rPr>
      <t xml:space="preserve">
（A）</t>
    </r>
    <rPh sb="0" eb="2">
      <t>ソウテイ</t>
    </rPh>
    <rPh sb="2" eb="4">
      <t>ショクスウ</t>
    </rPh>
    <rPh sb="4" eb="5">
      <t>トウ</t>
    </rPh>
    <rPh sb="10" eb="11">
      <t>ゲツ</t>
    </rPh>
    <phoneticPr fontId="2"/>
  </si>
  <si>
    <t>　特別食</t>
    <rPh sb="1" eb="3">
      <t>トクベツ</t>
    </rPh>
    <rPh sb="3" eb="4">
      <t>ショク</t>
    </rPh>
    <phoneticPr fontId="2"/>
  </si>
  <si>
    <t>２　食材費等（消費税及び地方消費税を除く）</t>
    <rPh sb="2" eb="4">
      <t>ショクザイ</t>
    </rPh>
    <rPh sb="4" eb="5">
      <t>ヒ</t>
    </rPh>
    <rPh sb="5" eb="6">
      <t>トウ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ノゾ</t>
    </rPh>
    <phoneticPr fontId="2"/>
  </si>
  <si>
    <t>令和 　年 　月 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</si>
  <si>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円・・・（イ）</t>
    <rPh sb="0" eb="1">
      <t>エン</t>
    </rPh>
    <phoneticPr fontId="2"/>
  </si>
  <si>
    <t>円・・・（ロ）</t>
    <rPh sb="0" eb="1">
      <t>エン</t>
    </rPh>
    <phoneticPr fontId="2"/>
  </si>
  <si>
    <t>円</t>
    <rPh sb="0" eb="1">
      <t>エン</t>
    </rPh>
    <phoneticPr fontId="2"/>
  </si>
  <si>
    <t>（イ）　合　計 　　</t>
    <rPh sb="4" eb="5">
      <t>ゴウ</t>
    </rPh>
    <rPh sb="6" eb="7">
      <t>ケイ</t>
    </rPh>
    <phoneticPr fontId="2"/>
  </si>
  <si>
    <t>（ロ）　合　計　　</t>
    <rPh sb="4" eb="5">
      <t>ゴウ</t>
    </rPh>
    <rPh sb="6" eb="7">
      <t>ケイ</t>
    </rPh>
    <phoneticPr fontId="2"/>
  </si>
  <si>
    <t>（3）合計（イ＋ロ）</t>
    <rPh sb="3" eb="5">
      <t>ゴウケイ</t>
    </rPh>
    <phoneticPr fontId="2"/>
  </si>
  <si>
    <t>※　令和5年4月から11月（8か月）における1か月あたりの平均食数。
　　ミルクは１本１食で計算する。ただし、患者１名で４本以上飲む場合は３食として計算する。</t>
    <rPh sb="2" eb="4">
      <t>レイワ</t>
    </rPh>
    <rPh sb="5" eb="6">
      <t>ネン</t>
    </rPh>
    <rPh sb="7" eb="8">
      <t>ガツ</t>
    </rPh>
    <rPh sb="12" eb="13">
      <t>ガツ</t>
    </rPh>
    <rPh sb="16" eb="17">
      <t>ツキ</t>
    </rPh>
    <rPh sb="24" eb="25">
      <t>ゲツ</t>
    </rPh>
    <rPh sb="29" eb="31">
      <t>ヘイキン</t>
    </rPh>
    <rPh sb="31" eb="33">
      <t>ショクスウ</t>
    </rPh>
    <rPh sb="42" eb="43">
      <t>ホン</t>
    </rPh>
    <rPh sb="44" eb="45">
      <t>ショク</t>
    </rPh>
    <rPh sb="46" eb="48">
      <t>ケイサン</t>
    </rPh>
    <rPh sb="55" eb="57">
      <t>カンジャ</t>
    </rPh>
    <rPh sb="58" eb="59">
      <t>メイ</t>
    </rPh>
    <rPh sb="61" eb="62">
      <t>ホン</t>
    </rPh>
    <rPh sb="62" eb="64">
      <t>イジョウ</t>
    </rPh>
    <rPh sb="64" eb="65">
      <t>ノ</t>
    </rPh>
    <rPh sb="66" eb="68">
      <t>バアイ</t>
    </rPh>
    <rPh sb="70" eb="71">
      <t>ショク</t>
    </rPh>
    <rPh sb="74" eb="7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</si>
</sst>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##,###,###&quot; 円 &quot;"/>
    <numFmt numFmtId="178" formatCode="##,###,###&quot; 食 &quot;"/>
    <numFmt numFmtId="179" formatCode="##,###,###&quot; 本 &quot;"/>
    <numFmt numFmtId="180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vertAlign val="superscript"/>
      <sz val="10.5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38" fontId="3" fillId="0" borderId="0" xfId="1" applyFont="1">
      <alignment vertical="center"/>
    </xf>
    <xf numFmtId="177" fontId="3" fillId="0" borderId="2" xfId="0" applyNumberFormat="1" applyFont="1" applyBorder="1" applyAlignment="1">
      <alignment vertical="center" shrinkToFit="1"/>
    </xf>
    <xf numFmtId="177" fontId="5" fillId="0" borderId="2" xfId="0" applyNumberFormat="1" applyFont="1" applyBorder="1" applyAlignment="1">
      <alignment vertical="center" shrinkToFit="1"/>
    </xf>
    <xf numFmtId="178" fontId="3" fillId="0" borderId="2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/>
    <xf numFmtId="38" fontId="9" fillId="0" borderId="0" xfId="1" applyFont="1" applyBorder="1" applyAlignment="1"/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180" fontId="9" fillId="0" borderId="1" xfId="1" applyNumberFormat="1" applyFont="1" applyBorder="1" applyAlignment="1">
      <alignment horizontal="right"/>
    </xf>
    <xf numFmtId="176" fontId="10" fillId="0" borderId="0" xfId="0" applyNumberFormat="1" applyFont="1" applyAlignment="1">
      <alignment horizontal="right" vertical="center"/>
    </xf>
    <xf numFmtId="180" fontId="8" fillId="0" borderId="4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561976</xdr:colOff>
      <xdr:row>2</xdr:row>
      <xdr:rowOff>9525</xdr:rowOff>
    </xdr:from>
    <xdr:to>
      <xdr:col>10</xdr:col>
      <xdr:colOff>28576</xdr:colOff>
      <xdr:row>3</xdr:row>
      <xdr:rowOff>152400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3CC2E29-CD4E-4E42-9B20-9F3B7D3C5CD3}"/>
            </a:ext>
          </a:extLst>
        </xdr:cNvPr>
        <xdr:cNvSpPr/>
      </xdr:nvSpPr>
      <xdr:spPr>
        <a:xfrm>
          <a:off x="6524626" y="495300"/>
          <a:ext cx="2209800" cy="381000"/>
        </a:xfrm>
        <a:prstGeom prst="wedgeRoundRectCallout">
          <a:avLst>
            <a:gd name="adj1" fmla="val -65591"/>
            <a:gd name="adj2" fmla="val 45048"/>
            <a:gd name="adj3" fmla="val 16667"/>
          </a:avLst>
        </a:prstGeom>
        <a:solidFill>
          <a:srgbClr val="FFFFCC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「月額」に数字のみ入力してください。</a:t>
          </a:r>
        </a:p>
      </xdr:txBody>
    </xdr:sp>
    <xdr:clientData/>
  </xdr:twoCellAnchor>
  <xdr:twoCellAnchor>
    <xdr:from>
      <xdr:col>6</xdr:col>
      <xdr:colOff>447674</xdr:colOff>
      <xdr:row>16</xdr:row>
      <xdr:rowOff>219074</xdr:rowOff>
    </xdr:from>
    <xdr:to>
      <xdr:col>9</xdr:col>
      <xdr:colOff>628649</xdr:colOff>
      <xdr:row>17</xdr:row>
      <xdr:rowOff>657224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E144052-E218-423F-93A6-9828C4A0F12C}"/>
            </a:ext>
          </a:extLst>
        </xdr:cNvPr>
        <xdr:cNvSpPr/>
      </xdr:nvSpPr>
      <xdr:spPr>
        <a:xfrm>
          <a:off x="6162674" y="4371974"/>
          <a:ext cx="2238375" cy="676275"/>
        </a:xfrm>
        <a:prstGeom prst="wedgeRoundRectCallout">
          <a:avLst>
            <a:gd name="adj1" fmla="val -65591"/>
            <a:gd name="adj2" fmla="val 45048"/>
            <a:gd name="adj3" fmla="val 16667"/>
          </a:avLst>
        </a:prstGeom>
        <a:solidFill>
          <a:srgbClr val="FFFFCC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「単価」に数字のみ入力してください。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422412</xdr:colOff>
      <xdr:row>17</xdr:row>
      <xdr:rowOff>66262</xdr:rowOff>
    </xdr:from>
    <xdr:to>
      <xdr:col>12</xdr:col>
      <xdr:colOff>513522</xdr:colOff>
      <xdr:row>19</xdr:row>
      <xdr:rowOff>182217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01DC807-28F4-54BE-090C-02709E68E024}"/>
            </a:ext>
          </a:extLst>
        </xdr:cNvPr>
        <xdr:cNvSpPr/>
      </xdr:nvSpPr>
      <xdr:spPr>
        <a:xfrm>
          <a:off x="6485282" y="4290392"/>
          <a:ext cx="2153479" cy="612912"/>
        </a:xfrm>
        <a:prstGeom prst="wedgeRoundRectCallout">
          <a:avLst>
            <a:gd name="adj1" fmla="val -65591"/>
            <a:gd name="adj2" fmla="val 45048"/>
            <a:gd name="adj3" fmla="val 16667"/>
          </a:avLst>
        </a:prstGeom>
        <a:solidFill>
          <a:srgbClr val="FFFFCC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「３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入札金額」は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別紙のシートから反映されます。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9271-54CE-45F2-A3BF-AB057067DB21}">
  <sheetPr>
    <pageSetUpPr fitToPage="1"/>
  </sheetPr>
  <dimension ref="A1:I35"/>
  <sheetViews>
    <sheetView showGridLines="0" tabSelected="1" view="pageBreakPreview" zoomScaleNormal="100" zoomScaleSheetLayoutView="100" workbookViewId="0">
      <selection activeCell="F2" sqref="F2"/>
    </sheetView>
  </sheetViews>
  <sheetFormatPr defaultRowHeight="17.25" x14ac:dyDescent="0.4"/>
  <cols>
    <col min="1" max="1" width="3.5" style="1" customWidth="1"/>
    <col min="2" max="2" width="18.5" style="1" customWidth="1"/>
    <col min="3" max="3" width="6.25" style="1" customWidth="1"/>
    <col min="4" max="4" width="13.125" style="1" bestFit="1" customWidth="1"/>
    <col min="5" max="5" width="12.125" style="1" customWidth="1"/>
    <col min="6" max="6" width="21.5" style="1" customWidth="1"/>
    <col min="7" max="8" width="9" style="1"/>
    <col min="9" max="9" width="9.5" style="1" bestFit="1" customWidth="1"/>
    <col min="10" max="16384" width="9" style="1"/>
  </cols>
  <sheetData>
    <row r="1" spans="1:6" ht="19.5" x14ac:dyDescent="0.4">
      <c r="A1" s="23" t="s">
        <v>15</v>
      </c>
      <c r="B1" s="23"/>
      <c r="C1" s="23"/>
      <c r="D1" s="23"/>
      <c r="E1" s="23"/>
      <c r="F1" s="23"/>
    </row>
    <row r="2" spans="1:6" ht="18.75" customHeight="1" x14ac:dyDescent="0.4"/>
    <row r="3" spans="1:6" ht="18.75" customHeight="1" x14ac:dyDescent="0.4">
      <c r="A3" s="1" t="s">
        <v>16</v>
      </c>
    </row>
    <row r="4" spans="1:6" ht="22.5" customHeight="1" x14ac:dyDescent="0.4">
      <c r="B4" s="24" t="s">
        <v>17</v>
      </c>
      <c r="C4" s="24"/>
      <c r="D4" s="24" t="s">
        <v>18</v>
      </c>
      <c r="E4" s="24"/>
      <c r="F4" s="4" t="s">
        <v>19</v>
      </c>
    </row>
    <row r="5" spans="1:6" ht="18.75" customHeight="1" x14ac:dyDescent="0.4">
      <c r="B5" s="29"/>
      <c r="C5" s="29"/>
      <c r="D5" s="30">
        <v>0</v>
      </c>
      <c r="E5" s="30"/>
      <c r="F5" s="8">
        <f>D5*36</f>
        <v>0</v>
      </c>
    </row>
    <row r="6" spans="1:6" ht="18.75" customHeight="1" x14ac:dyDescent="0.4">
      <c r="B6" s="29"/>
      <c r="C6" s="29"/>
      <c r="D6" s="30">
        <v>0</v>
      </c>
      <c r="E6" s="30"/>
      <c r="F6" s="8">
        <f t="shared" ref="F6:F14" si="0">D6*36</f>
        <v>0</v>
      </c>
    </row>
    <row r="7" spans="1:6" ht="18.75" customHeight="1" x14ac:dyDescent="0.4">
      <c r="B7" s="29"/>
      <c r="C7" s="29"/>
      <c r="D7" s="30">
        <v>0</v>
      </c>
      <c r="E7" s="30"/>
      <c r="F7" s="8">
        <f t="shared" si="0"/>
        <v>0</v>
      </c>
    </row>
    <row r="8" spans="1:6" ht="18.75" customHeight="1" x14ac:dyDescent="0.4">
      <c r="B8" s="29"/>
      <c r="C8" s="29"/>
      <c r="D8" s="30">
        <v>0</v>
      </c>
      <c r="E8" s="30"/>
      <c r="F8" s="8">
        <f t="shared" si="0"/>
        <v>0</v>
      </c>
    </row>
    <row r="9" spans="1:6" ht="18.75" customHeight="1" x14ac:dyDescent="0.4">
      <c r="B9" s="29"/>
      <c r="C9" s="29"/>
      <c r="D9" s="30">
        <v>0</v>
      </c>
      <c r="E9" s="30"/>
      <c r="F9" s="8">
        <f t="shared" si="0"/>
        <v>0</v>
      </c>
    </row>
    <row r="10" spans="1:6" ht="18.75" customHeight="1" x14ac:dyDescent="0.4">
      <c r="B10" s="29"/>
      <c r="C10" s="29"/>
      <c r="D10" s="30">
        <v>0</v>
      </c>
      <c r="E10" s="30"/>
      <c r="F10" s="8">
        <f t="shared" si="0"/>
        <v>0</v>
      </c>
    </row>
    <row r="11" spans="1:6" ht="18.75" customHeight="1" x14ac:dyDescent="0.4">
      <c r="B11" s="29"/>
      <c r="C11" s="29"/>
      <c r="D11" s="30">
        <v>0</v>
      </c>
      <c r="E11" s="30"/>
      <c r="F11" s="8">
        <f t="shared" si="0"/>
        <v>0</v>
      </c>
    </row>
    <row r="12" spans="1:6" ht="18.75" customHeight="1" x14ac:dyDescent="0.4">
      <c r="B12" s="29"/>
      <c r="C12" s="29"/>
      <c r="D12" s="30">
        <v>0</v>
      </c>
      <c r="E12" s="30"/>
      <c r="F12" s="8">
        <f t="shared" si="0"/>
        <v>0</v>
      </c>
    </row>
    <row r="13" spans="1:6" ht="18.75" customHeight="1" x14ac:dyDescent="0.4">
      <c r="B13" s="29"/>
      <c r="C13" s="29"/>
      <c r="D13" s="30">
        <v>0</v>
      </c>
      <c r="E13" s="30"/>
      <c r="F13" s="8">
        <f t="shared" si="0"/>
        <v>0</v>
      </c>
    </row>
    <row r="14" spans="1:6" ht="18.75" customHeight="1" x14ac:dyDescent="0.4">
      <c r="B14" s="29"/>
      <c r="C14" s="29"/>
      <c r="D14" s="30">
        <v>0</v>
      </c>
      <c r="E14" s="30"/>
      <c r="F14" s="8">
        <f t="shared" si="0"/>
        <v>0</v>
      </c>
    </row>
    <row r="15" spans="1:6" ht="22.5" customHeight="1" x14ac:dyDescent="0.4">
      <c r="B15" s="27" t="s">
        <v>38</v>
      </c>
      <c r="C15" s="27"/>
      <c r="D15" s="27"/>
      <c r="E15" s="27"/>
      <c r="F15" s="9">
        <f>SUM(F5:F14)</f>
        <v>0</v>
      </c>
    </row>
    <row r="16" spans="1:6" ht="18.75" customHeight="1" x14ac:dyDescent="0.4"/>
    <row r="17" spans="1:6" ht="18.75" customHeight="1" x14ac:dyDescent="0.4">
      <c r="A17" s="1" t="s">
        <v>33</v>
      </c>
    </row>
    <row r="18" spans="1:6" ht="53.25" x14ac:dyDescent="0.4">
      <c r="B18" s="24" t="s">
        <v>17</v>
      </c>
      <c r="C18" s="24"/>
      <c r="D18" s="5" t="s">
        <v>31</v>
      </c>
      <c r="E18" s="5" t="s">
        <v>30</v>
      </c>
      <c r="F18" s="5" t="s">
        <v>20</v>
      </c>
    </row>
    <row r="19" spans="1:6" ht="18.75" customHeight="1" x14ac:dyDescent="0.4">
      <c r="B19" s="25" t="s">
        <v>24</v>
      </c>
      <c r="C19" s="3" t="s">
        <v>21</v>
      </c>
      <c r="D19" s="10">
        <v>1628</v>
      </c>
      <c r="E19" s="12">
        <v>0</v>
      </c>
      <c r="F19" s="8">
        <f>D19*E19*36</f>
        <v>0</v>
      </c>
    </row>
    <row r="20" spans="1:6" ht="18.75" customHeight="1" x14ac:dyDescent="0.4">
      <c r="B20" s="25"/>
      <c r="C20" s="3" t="s">
        <v>22</v>
      </c>
      <c r="D20" s="10">
        <v>1743.5</v>
      </c>
      <c r="E20" s="12">
        <v>0</v>
      </c>
      <c r="F20" s="8">
        <f t="shared" ref="F20:F33" si="1">D20*E20*36</f>
        <v>0</v>
      </c>
    </row>
    <row r="21" spans="1:6" ht="18.75" customHeight="1" x14ac:dyDescent="0.4">
      <c r="B21" s="25"/>
      <c r="C21" s="3" t="s">
        <v>23</v>
      </c>
      <c r="D21" s="10">
        <v>1685.75</v>
      </c>
      <c r="E21" s="12">
        <v>0</v>
      </c>
      <c r="F21" s="8">
        <f t="shared" si="1"/>
        <v>0</v>
      </c>
    </row>
    <row r="22" spans="1:6" ht="18.75" customHeight="1" x14ac:dyDescent="0.4">
      <c r="B22" s="26" t="s">
        <v>26</v>
      </c>
      <c r="C22" s="3" t="s">
        <v>21</v>
      </c>
      <c r="D22" s="10">
        <v>246.625</v>
      </c>
      <c r="E22" s="12">
        <v>0</v>
      </c>
      <c r="F22" s="8">
        <f t="shared" si="1"/>
        <v>0</v>
      </c>
    </row>
    <row r="23" spans="1:6" ht="18.75" customHeight="1" x14ac:dyDescent="0.4">
      <c r="B23" s="26"/>
      <c r="C23" s="3" t="s">
        <v>22</v>
      </c>
      <c r="D23" s="10">
        <v>233.25</v>
      </c>
      <c r="E23" s="12">
        <v>0</v>
      </c>
      <c r="F23" s="8">
        <f t="shared" si="1"/>
        <v>0</v>
      </c>
    </row>
    <row r="24" spans="1:6" ht="18.75" customHeight="1" x14ac:dyDescent="0.4">
      <c r="B24" s="26"/>
      <c r="C24" s="3" t="s">
        <v>23</v>
      </c>
      <c r="D24" s="10">
        <v>239.25</v>
      </c>
      <c r="E24" s="12">
        <v>0</v>
      </c>
      <c r="F24" s="8">
        <f t="shared" si="1"/>
        <v>0</v>
      </c>
    </row>
    <row r="25" spans="1:6" ht="18.75" customHeight="1" x14ac:dyDescent="0.4">
      <c r="B25" s="25" t="s">
        <v>25</v>
      </c>
      <c r="C25" s="3" t="s">
        <v>21</v>
      </c>
      <c r="D25" s="10">
        <v>949.25</v>
      </c>
      <c r="E25" s="12">
        <v>0</v>
      </c>
      <c r="F25" s="8">
        <f t="shared" si="1"/>
        <v>0</v>
      </c>
    </row>
    <row r="26" spans="1:6" ht="18.75" customHeight="1" x14ac:dyDescent="0.4">
      <c r="B26" s="25"/>
      <c r="C26" s="3" t="s">
        <v>22</v>
      </c>
      <c r="D26" s="10">
        <v>1080.875</v>
      </c>
      <c r="E26" s="12">
        <v>0</v>
      </c>
      <c r="F26" s="8">
        <f t="shared" si="1"/>
        <v>0</v>
      </c>
    </row>
    <row r="27" spans="1:6" ht="18.75" customHeight="1" x14ac:dyDescent="0.4">
      <c r="B27" s="25"/>
      <c r="C27" s="3" t="s">
        <v>23</v>
      </c>
      <c r="D27" s="10">
        <v>1012.875</v>
      </c>
      <c r="E27" s="12">
        <v>0</v>
      </c>
      <c r="F27" s="8">
        <f t="shared" si="1"/>
        <v>0</v>
      </c>
    </row>
    <row r="28" spans="1:6" ht="18.75" customHeight="1" x14ac:dyDescent="0.4">
      <c r="B28" s="26" t="s">
        <v>27</v>
      </c>
      <c r="C28" s="3" t="s">
        <v>21</v>
      </c>
      <c r="D28" s="10">
        <v>161</v>
      </c>
      <c r="E28" s="12">
        <v>0</v>
      </c>
      <c r="F28" s="8">
        <f t="shared" si="1"/>
        <v>0</v>
      </c>
    </row>
    <row r="29" spans="1:6" ht="18.75" customHeight="1" x14ac:dyDescent="0.4">
      <c r="B29" s="26"/>
      <c r="C29" s="3" t="s">
        <v>22</v>
      </c>
      <c r="D29" s="10">
        <v>111</v>
      </c>
      <c r="E29" s="12">
        <v>0</v>
      </c>
      <c r="F29" s="8">
        <f t="shared" si="1"/>
        <v>0</v>
      </c>
    </row>
    <row r="30" spans="1:6" x14ac:dyDescent="0.4">
      <c r="B30" s="26"/>
      <c r="C30" s="3" t="s">
        <v>23</v>
      </c>
      <c r="D30" s="10">
        <v>157</v>
      </c>
      <c r="E30" s="12">
        <v>0</v>
      </c>
      <c r="F30" s="8">
        <f t="shared" si="1"/>
        <v>0</v>
      </c>
    </row>
    <row r="31" spans="1:6" x14ac:dyDescent="0.4">
      <c r="B31" s="6" t="s">
        <v>32</v>
      </c>
      <c r="C31" s="3" t="s">
        <v>23</v>
      </c>
      <c r="D31" s="10">
        <v>1</v>
      </c>
      <c r="E31" s="12">
        <v>0</v>
      </c>
      <c r="F31" s="8">
        <f t="shared" si="1"/>
        <v>0</v>
      </c>
    </row>
    <row r="32" spans="1:6" x14ac:dyDescent="0.4">
      <c r="B32" s="26" t="s">
        <v>28</v>
      </c>
      <c r="C32" s="26"/>
      <c r="D32" s="11">
        <v>554</v>
      </c>
      <c r="E32" s="12">
        <v>0</v>
      </c>
      <c r="F32" s="8">
        <f t="shared" si="1"/>
        <v>0</v>
      </c>
    </row>
    <row r="33" spans="2:9" ht="33.75" customHeight="1" x14ac:dyDescent="0.4">
      <c r="B33" s="28" t="s">
        <v>29</v>
      </c>
      <c r="C33" s="28"/>
      <c r="D33" s="11">
        <v>8446</v>
      </c>
      <c r="E33" s="12">
        <v>0</v>
      </c>
      <c r="F33" s="8">
        <f t="shared" si="1"/>
        <v>0</v>
      </c>
    </row>
    <row r="34" spans="2:9" ht="22.5" customHeight="1" x14ac:dyDescent="0.4">
      <c r="B34" s="27" t="s">
        <v>39</v>
      </c>
      <c r="C34" s="27"/>
      <c r="D34" s="27"/>
      <c r="E34" s="27"/>
      <c r="F34" s="9">
        <f>SUM(F19:F33)</f>
        <v>0</v>
      </c>
      <c r="I34" s="7"/>
    </row>
    <row r="35" spans="2:9" ht="41.25" customHeight="1" x14ac:dyDescent="0.4">
      <c r="B35" s="22" t="s">
        <v>41</v>
      </c>
      <c r="C35" s="22"/>
      <c r="D35" s="22"/>
      <c r="E35" s="22"/>
      <c r="F35" s="22"/>
    </row>
  </sheetData>
  <sheetProtection algorithmName="SHA-512" hashValue="ec6s8vc7EB2yjZ4ZePw7c6RbbU6vxjz3/DCumh8us08oWwQyNpFl7Ow2TS7e8dzjOQcZ8WBlO33cLhga9fMAlg==" saltValue="6UUvAtS40oALgOa4JIVILA==" spinCount="100000" sheet="1" objects="1" scenarios="1"/>
  <mergeCells count="33">
    <mergeCell ref="B13:C13"/>
    <mergeCell ref="D13:E13"/>
    <mergeCell ref="B8:C8"/>
    <mergeCell ref="D8:E8"/>
    <mergeCell ref="B9:C9"/>
    <mergeCell ref="D9:E9"/>
    <mergeCell ref="B10:C10"/>
    <mergeCell ref="D10:E10"/>
    <mergeCell ref="D11:E11"/>
    <mergeCell ref="B12:C12"/>
    <mergeCell ref="D12:E12"/>
    <mergeCell ref="B5:C5"/>
    <mergeCell ref="D5:E5"/>
    <mergeCell ref="B6:C6"/>
    <mergeCell ref="D6:E6"/>
    <mergeCell ref="B7:C7"/>
    <mergeCell ref="D7:E7"/>
    <mergeCell ref="B35:F35"/>
    <mergeCell ref="A1:F1"/>
    <mergeCell ref="B18:C18"/>
    <mergeCell ref="B19:B21"/>
    <mergeCell ref="B22:B24"/>
    <mergeCell ref="B25:B27"/>
    <mergeCell ref="B34:E34"/>
    <mergeCell ref="B32:C32"/>
    <mergeCell ref="B33:C33"/>
    <mergeCell ref="B28:B30"/>
    <mergeCell ref="B14:C14"/>
    <mergeCell ref="D14:E14"/>
    <mergeCell ref="B15:E15"/>
    <mergeCell ref="B4:C4"/>
    <mergeCell ref="D4:E4"/>
    <mergeCell ref="B11:C11"/>
  </mergeCells>
  <phoneticPr fontId="2"/>
  <printOptions horizontalCentered="1"/>
  <pageMargins left="0.9055118110236221" right="0.9055118110236221" top="0.94488188976377963" bottom="0.35433070866141736" header="0.51181102362204722" footer="0.31496062992125984"/>
  <pageSetup paperSize="9" orientation="portrait" r:id="rId1"/>
  <headerFooter>
    <oddHeader>&amp;L（別紙）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94E3-F7DF-45B1-852D-0DF499E3657F}">
  <sheetPr>
    <pageSetUpPr fitToPage="1"/>
  </sheetPr>
  <dimension ref="A1:I35"/>
  <sheetViews>
    <sheetView showGridLines="0" view="pageBreakPreview" topLeftCell="A10" zoomScaleNormal="100" zoomScaleSheetLayoutView="100" workbookViewId="0">
      <selection activeCell="H23" sqref="H23"/>
    </sheetView>
  </sheetViews>
  <sheetFormatPr defaultRowHeight="22.5" customHeight="1" x14ac:dyDescent="0.4"/>
  <cols>
    <col min="1" max="1" width="6.625" style="13" customWidth="1"/>
    <col min="2" max="2" width="16.75" style="13" bestFit="1" customWidth="1"/>
    <col min="3" max="3" width="3.25" style="13" bestFit="1" customWidth="1"/>
    <col min="4" max="4" width="8.75" style="13" customWidth="1"/>
    <col min="5" max="5" width="12.25" style="13" bestFit="1" customWidth="1"/>
    <col min="6" max="6" width="8.25" style="13" customWidth="1"/>
    <col min="7" max="7" width="6.125" style="13" customWidth="1"/>
    <col min="8" max="8" width="12.25" style="13" customWidth="1"/>
    <col min="9" max="9" width="5.25" style="13" customWidth="1"/>
    <col min="10" max="16384" width="9" style="13"/>
  </cols>
  <sheetData>
    <row r="1" spans="1:9" ht="22.5" customHeight="1" x14ac:dyDescent="0.4">
      <c r="A1" s="31" t="s">
        <v>12</v>
      </c>
      <c r="B1" s="31"/>
      <c r="C1" s="31"/>
      <c r="D1" s="31"/>
      <c r="E1" s="31"/>
      <c r="F1" s="31"/>
      <c r="G1" s="31"/>
      <c r="H1" s="31"/>
      <c r="I1" s="31"/>
    </row>
    <row r="2" spans="1:9" ht="22.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9" s="18" customFormat="1" ht="22.5" customHeight="1" x14ac:dyDescent="0.4">
      <c r="A3" s="34" t="s">
        <v>34</v>
      </c>
      <c r="B3" s="34"/>
      <c r="C3" s="34"/>
      <c r="D3" s="34"/>
      <c r="E3" s="34"/>
      <c r="F3" s="34"/>
      <c r="G3" s="34"/>
      <c r="H3" s="34"/>
      <c r="I3" s="34"/>
    </row>
    <row r="4" spans="1:9" s="18" customFormat="1" ht="22.5" customHeight="1" x14ac:dyDescent="0.4">
      <c r="A4" s="17"/>
      <c r="B4" s="17"/>
      <c r="C4" s="17"/>
      <c r="D4" s="17"/>
      <c r="E4" s="17"/>
      <c r="F4" s="17"/>
      <c r="G4" s="17"/>
      <c r="H4" s="17"/>
      <c r="I4" s="17"/>
    </row>
    <row r="5" spans="1:9" s="18" customFormat="1" ht="22.5" customHeight="1" x14ac:dyDescent="0.4">
      <c r="A5" s="18" t="s">
        <v>4</v>
      </c>
    </row>
    <row r="6" spans="1:9" s="18" customFormat="1" ht="22.5" customHeight="1" x14ac:dyDescent="0.4">
      <c r="A6" s="18" t="s">
        <v>5</v>
      </c>
    </row>
    <row r="7" spans="1:9" s="18" customFormat="1" ht="22.5" customHeight="1" x14ac:dyDescent="0.4"/>
    <row r="8" spans="1:9" s="18" customFormat="1" ht="22.5" customHeight="1" x14ac:dyDescent="0.4">
      <c r="E8" s="18" t="s">
        <v>14</v>
      </c>
      <c r="F8" s="32"/>
      <c r="G8" s="32"/>
      <c r="H8" s="32"/>
      <c r="I8" s="32"/>
    </row>
    <row r="9" spans="1:9" s="18" customFormat="1" ht="22.5" customHeight="1" x14ac:dyDescent="0.4">
      <c r="E9" s="18" t="s">
        <v>0</v>
      </c>
      <c r="F9" s="32"/>
      <c r="G9" s="32"/>
      <c r="H9" s="32"/>
      <c r="I9" s="32"/>
    </row>
    <row r="10" spans="1:9" s="18" customFormat="1" ht="22.5" customHeight="1" x14ac:dyDescent="0.4">
      <c r="E10" s="18" t="s">
        <v>1</v>
      </c>
      <c r="F10" s="32"/>
      <c r="G10" s="32"/>
      <c r="H10" s="32"/>
      <c r="I10" s="19" t="s">
        <v>11</v>
      </c>
    </row>
    <row r="11" spans="1:9" s="18" customFormat="1" ht="22.5" customHeight="1" x14ac:dyDescent="0.4">
      <c r="E11" s="18" t="s">
        <v>2</v>
      </c>
      <c r="F11" s="32"/>
      <c r="G11" s="32"/>
      <c r="H11" s="32"/>
      <c r="I11" s="19" t="s">
        <v>11</v>
      </c>
    </row>
    <row r="12" spans="1:9" ht="22.5" customHeight="1" x14ac:dyDescent="0.4">
      <c r="F12" s="14"/>
      <c r="G12" s="14"/>
      <c r="H12" s="14"/>
    </row>
    <row r="14" spans="1:9" ht="22.5" customHeight="1" x14ac:dyDescent="0.4">
      <c r="A14" s="13" t="s">
        <v>3</v>
      </c>
    </row>
    <row r="15" spans="1:9" ht="22.5" customHeight="1" x14ac:dyDescent="0.4">
      <c r="B15" s="14"/>
    </row>
    <row r="16" spans="1:9" ht="22.5" customHeight="1" x14ac:dyDescent="0.4">
      <c r="A16" s="13" t="s">
        <v>6</v>
      </c>
    </row>
    <row r="18" spans="1:7" ht="22.5" customHeight="1" x14ac:dyDescent="0.4">
      <c r="A18" s="13" t="s">
        <v>7</v>
      </c>
      <c r="G18" s="15"/>
    </row>
    <row r="19" spans="1:7" ht="22.5" customHeight="1" x14ac:dyDescent="0.4">
      <c r="G19" s="15"/>
    </row>
    <row r="20" spans="1:7" ht="22.5" customHeight="1" x14ac:dyDescent="0.4">
      <c r="A20" s="13" t="s">
        <v>8</v>
      </c>
    </row>
    <row r="21" spans="1:7" ht="30" customHeight="1" x14ac:dyDescent="0.4">
      <c r="A21" s="20" t="s">
        <v>9</v>
      </c>
    </row>
    <row r="22" spans="1:7" ht="30" customHeight="1" x14ac:dyDescent="0.4">
      <c r="B22" s="33">
        <f>'別紙　内訳書'!F15</f>
        <v>0</v>
      </c>
      <c r="C22" s="33"/>
      <c r="D22" s="21" t="s">
        <v>35</v>
      </c>
    </row>
    <row r="23" spans="1:7" ht="30" customHeight="1" x14ac:dyDescent="0.4">
      <c r="A23" s="20" t="s">
        <v>10</v>
      </c>
      <c r="B23" s="16"/>
      <c r="C23" s="15"/>
    </row>
    <row r="24" spans="1:7" ht="30" customHeight="1" x14ac:dyDescent="0.4">
      <c r="B24" s="33">
        <f>'別紙　内訳書'!F34</f>
        <v>0</v>
      </c>
      <c r="C24" s="33"/>
      <c r="D24" s="21" t="s">
        <v>36</v>
      </c>
    </row>
    <row r="25" spans="1:7" ht="30" customHeight="1" thickBot="1" x14ac:dyDescent="0.45">
      <c r="A25" s="38" t="s">
        <v>40</v>
      </c>
      <c r="B25" s="39"/>
      <c r="C25" s="40"/>
      <c r="D25" s="41"/>
      <c r="E25" s="41"/>
    </row>
    <row r="26" spans="1:7" ht="30" customHeight="1" thickBot="1" x14ac:dyDescent="0.45">
      <c r="A26" s="41"/>
      <c r="B26" s="35">
        <f>B22+B24</f>
        <v>0</v>
      </c>
      <c r="C26" s="36"/>
      <c r="D26" s="37"/>
      <c r="E26" s="38" t="s">
        <v>37</v>
      </c>
    </row>
    <row r="28" spans="1:7" ht="22.5" customHeight="1" x14ac:dyDescent="0.4">
      <c r="A28" s="13" t="s">
        <v>13</v>
      </c>
    </row>
    <row r="33" s="13" customFormat="1" ht="22.5" customHeight="1" x14ac:dyDescent="0.4"/>
    <row r="34" s="13" customFormat="1" ht="22.5" customHeight="1" x14ac:dyDescent="0.4"/>
    <row r="35" s="13" customFormat="1" ht="22.5" customHeight="1" x14ac:dyDescent="0.4"/>
  </sheetData>
  <mergeCells count="9">
    <mergeCell ref="B24:C24"/>
    <mergeCell ref="B26:D26"/>
    <mergeCell ref="F11:H11"/>
    <mergeCell ref="A3:I3"/>
    <mergeCell ref="A1:I1"/>
    <mergeCell ref="F8:I8"/>
    <mergeCell ref="F9:I9"/>
    <mergeCell ref="F10:H10"/>
    <mergeCell ref="B22:C22"/>
  </mergeCells>
  <phoneticPr fontId="2"/>
  <printOptions horizontalCentered="1"/>
  <pageMargins left="0.9055118110236221" right="0.9055118110236221" top="0.94488188976377963" bottom="0.9448818897637796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　内訳書</vt:lpstr>
      <vt:lpstr>入札書</vt:lpstr>
      <vt:lpstr>入札書!Print_Area</vt:lpstr>
      <vt:lpstr>'別紙　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PC-zaimu04</dc:creator>
  <cp:lastModifiedBy>PC-zaimu04</cp:lastModifiedBy>
  <cp:lastPrinted>2024-01-15T02:49:50Z</cp:lastPrinted>
  <dcterms:created xsi:type="dcterms:W3CDTF">2024-01-04T01:31:07Z</dcterms:created>
  <dcterms:modified xsi:type="dcterms:W3CDTF">2024-01-15T06:25:48Z</dcterms:modified>
</cp:coreProperties>
</file>